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טבלאות לאתר\tables age and ses internal\8-antibiotic_treatment\"/>
    </mc:Choice>
  </mc:AlternateContent>
  <xr:revisionPtr revIDLastSave="0" documentId="13_ncr:1_{26B01065-1015-4772-9FA5-24D15746D398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6" l="1"/>
  <c r="D17" i="6"/>
  <c r="G16" i="6"/>
  <c r="F16" i="6"/>
  <c r="E16" i="6"/>
  <c r="D16" i="6"/>
  <c r="C16" i="6"/>
  <c r="F15" i="6"/>
  <c r="F17" i="6" s="1"/>
  <c r="E15" i="6"/>
  <c r="D15" i="6"/>
  <c r="C15" i="6"/>
  <c r="C17" i="6" s="1"/>
  <c r="F14" i="6"/>
  <c r="E14" i="6"/>
  <c r="D14" i="6"/>
  <c r="C14" i="6"/>
  <c r="G13" i="6"/>
  <c r="G12" i="6"/>
  <c r="G14" i="6" s="1"/>
  <c r="F11" i="6"/>
  <c r="E11" i="6"/>
  <c r="D11" i="6"/>
  <c r="C11" i="6"/>
  <c r="G10" i="6"/>
  <c r="G9" i="6"/>
  <c r="G11" i="6" s="1"/>
  <c r="F8" i="6"/>
  <c r="E8" i="6"/>
  <c r="D8" i="6"/>
  <c r="C8" i="6"/>
  <c r="G7" i="6"/>
  <c r="G6" i="6"/>
  <c r="G8" i="6" s="1"/>
  <c r="D17" i="5"/>
  <c r="F16" i="5"/>
  <c r="E16" i="5"/>
  <c r="D16" i="5"/>
  <c r="C16" i="5"/>
  <c r="G16" i="5" s="1"/>
  <c r="F15" i="5"/>
  <c r="F17" i="5" s="1"/>
  <c r="E15" i="5"/>
  <c r="E17" i="5" s="1"/>
  <c r="D15" i="5"/>
  <c r="C15" i="5"/>
  <c r="C17" i="5" s="1"/>
  <c r="G14" i="5"/>
  <c r="F14" i="5"/>
  <c r="E14" i="5"/>
  <c r="D14" i="5"/>
  <c r="C14" i="5"/>
  <c r="G13" i="5"/>
  <c r="G12" i="5"/>
  <c r="G11" i="5"/>
  <c r="F11" i="5"/>
  <c r="E11" i="5"/>
  <c r="D11" i="5"/>
  <c r="C11" i="5"/>
  <c r="G10" i="5"/>
  <c r="G9" i="5"/>
  <c r="F8" i="5"/>
  <c r="E8" i="5"/>
  <c r="D8" i="5"/>
  <c r="C8" i="5"/>
  <c r="G7" i="5"/>
  <c r="G6" i="5"/>
  <c r="G8" i="5" s="1"/>
  <c r="E17" i="4"/>
  <c r="D17" i="4"/>
  <c r="F16" i="4"/>
  <c r="E16" i="4"/>
  <c r="D16" i="4"/>
  <c r="C16" i="4"/>
  <c r="G16" i="4" s="1"/>
  <c r="F15" i="4"/>
  <c r="G15" i="4" s="1"/>
  <c r="E15" i="4"/>
  <c r="D15" i="4"/>
  <c r="C15" i="4"/>
  <c r="C17" i="4" s="1"/>
  <c r="G14" i="4"/>
  <c r="F14" i="4"/>
  <c r="E14" i="4"/>
  <c r="D14" i="4"/>
  <c r="C14" i="4"/>
  <c r="G13" i="4"/>
  <c r="G12" i="4"/>
  <c r="F11" i="4"/>
  <c r="E11" i="4"/>
  <c r="D11" i="4"/>
  <c r="C11" i="4"/>
  <c r="G10" i="4"/>
  <c r="G11" i="4" s="1"/>
  <c r="G9" i="4"/>
  <c r="F8" i="4"/>
  <c r="E8" i="4"/>
  <c r="D8" i="4"/>
  <c r="C8" i="4"/>
  <c r="G7" i="4"/>
  <c r="G6" i="4"/>
  <c r="G8" i="4" s="1"/>
  <c r="D17" i="3"/>
  <c r="F16" i="3"/>
  <c r="E16" i="3"/>
  <c r="G16" i="3" s="1"/>
  <c r="D16" i="3"/>
  <c r="C16" i="3"/>
  <c r="F15" i="3"/>
  <c r="F17" i="3" s="1"/>
  <c r="E15" i="3"/>
  <c r="D15" i="3"/>
  <c r="C15" i="3"/>
  <c r="C17" i="3" s="1"/>
  <c r="G14" i="3"/>
  <c r="F14" i="3"/>
  <c r="E14" i="3"/>
  <c r="D14" i="3"/>
  <c r="C14" i="3"/>
  <c r="G13" i="3"/>
  <c r="G12" i="3"/>
  <c r="G11" i="3"/>
  <c r="F11" i="3"/>
  <c r="E11" i="3"/>
  <c r="D11" i="3"/>
  <c r="C11" i="3"/>
  <c r="G10" i="3"/>
  <c r="G9" i="3"/>
  <c r="F8" i="3"/>
  <c r="E8" i="3"/>
  <c r="D8" i="3"/>
  <c r="C8" i="3"/>
  <c r="G7" i="3"/>
  <c r="G6" i="3"/>
  <c r="G8" i="3" s="1"/>
  <c r="E17" i="2"/>
  <c r="D17" i="2"/>
  <c r="F16" i="2"/>
  <c r="E16" i="2"/>
  <c r="D16" i="2"/>
  <c r="C16" i="2"/>
  <c r="G16" i="2" s="1"/>
  <c r="F15" i="2"/>
  <c r="F17" i="2" s="1"/>
  <c r="E15" i="2"/>
  <c r="D15" i="2"/>
  <c r="C15" i="2"/>
  <c r="C17" i="2" s="1"/>
  <c r="G14" i="2"/>
  <c r="F14" i="2"/>
  <c r="E14" i="2"/>
  <c r="D14" i="2"/>
  <c r="C14" i="2"/>
  <c r="G13" i="2"/>
  <c r="G12" i="2"/>
  <c r="F11" i="2"/>
  <c r="E11" i="2"/>
  <c r="D11" i="2"/>
  <c r="C11" i="2"/>
  <c r="G10" i="2"/>
  <c r="G9" i="2"/>
  <c r="G11" i="2" s="1"/>
  <c r="F8" i="2"/>
  <c r="E8" i="2"/>
  <c r="D8" i="2"/>
  <c r="C8" i="2"/>
  <c r="G7" i="2"/>
  <c r="G6" i="2"/>
  <c r="G8" i="2" s="1"/>
  <c r="D17" i="1"/>
  <c r="F16" i="1"/>
  <c r="E16" i="1"/>
  <c r="D16" i="1"/>
  <c r="C16" i="1"/>
  <c r="G16" i="1" s="1"/>
  <c r="F15" i="1"/>
  <c r="F17" i="1" s="1"/>
  <c r="E15" i="1"/>
  <c r="E17" i="1" s="1"/>
  <c r="D15" i="1"/>
  <c r="C15" i="1"/>
  <c r="C17" i="1" s="1"/>
  <c r="G14" i="1"/>
  <c r="F14" i="1"/>
  <c r="E14" i="1"/>
  <c r="D14" i="1"/>
  <c r="C14" i="1"/>
  <c r="G13" i="1"/>
  <c r="G12" i="1"/>
  <c r="G11" i="1"/>
  <c r="F11" i="1"/>
  <c r="E11" i="1"/>
  <c r="D11" i="1"/>
  <c r="C11" i="1"/>
  <c r="G10" i="1"/>
  <c r="G9" i="1"/>
  <c r="F8" i="1"/>
  <c r="E8" i="1"/>
  <c r="D8" i="1"/>
  <c r="C8" i="1"/>
  <c r="G7" i="1"/>
  <c r="G6" i="1"/>
  <c r="G8" i="1" s="1"/>
  <c r="G17" i="4" l="1"/>
  <c r="G15" i="1"/>
  <c r="G17" i="1" s="1"/>
  <c r="G15" i="3"/>
  <c r="G17" i="3" s="1"/>
  <c r="E17" i="3"/>
  <c r="G15" i="5"/>
  <c r="G17" i="5" s="1"/>
  <c r="G15" i="2"/>
  <c r="G17" i="2" s="1"/>
  <c r="G15" i="6"/>
  <c r="G17" i="6" s="1"/>
  <c r="F17" i="4"/>
</calcChain>
</file>

<file path=xl/sharedStrings.xml><?xml version="1.0" encoding="utf-8"?>
<sst xmlns="http://schemas.openxmlformats.org/spreadsheetml/2006/main" count="186" uniqueCount="28">
  <si>
    <t>2022</t>
  </si>
  <si>
    <t>היקף השימוש בתרופות אנטיביוטיות סיסטמיות, רכישות ל-1000 איש לשנה, לפי קבוצת גיל ומצב חברתי-כלכלי, מספרים מוחלטים ושיעורים, 2022</t>
  </si>
  <si>
    <t>מצב חברתי- כלכלי</t>
  </si>
  <si>
    <t>קבוצת גיל</t>
  </si>
  <si>
    <t xml:space="preserve"> </t>
  </si>
  <si>
    <t>1</t>
  </si>
  <si>
    <t>2</t>
  </si>
  <si>
    <t>3</t>
  </si>
  <si>
    <t>4</t>
  </si>
  <si>
    <t>00-19</t>
  </si>
  <si>
    <t>מונה</t>
  </si>
  <si>
    <t>מכנה</t>
  </si>
  <si>
    <t>סה"כ</t>
  </si>
  <si>
    <t>רכישות</t>
  </si>
  <si>
    <t>20-64</t>
  </si>
  <si>
    <t>65+</t>
  </si>
  <si>
    <t>מקור: התכנית הלאומית למדדי איכות לרפואת הקהילה בישראל</t>
  </si>
  <si>
    <t>2021</t>
  </si>
  <si>
    <t>היקף השימוש בתרופות אנטיביוטיות סיסטמיות, רכישות ל-1000 איש לשנה, לפי קבוצת גיל ומצב חברתי-כלכלי, מספרים מוחלטים ושיעורים, 2021</t>
  </si>
  <si>
    <t>2020</t>
  </si>
  <si>
    <t>היקף השימוש בתרופות אנטיביוטיות סיסטמיות, רכישות ל-1000 איש לשנה, לפי קבוצת גיל ומצב חברתי-כלכלי, מספרים מוחלטים ושיעורים, 2020</t>
  </si>
  <si>
    <t>2019</t>
  </si>
  <si>
    <t>היקף השימוש בתרופות אנטיביוטיות סיסטמיות, רכישות ל-1000 איש לשנה, לפי קבוצת גיל ומצב חברתי-כלכלי, מספרים מוחלטים ושיעורים, 2019</t>
  </si>
  <si>
    <t>2018</t>
  </si>
  <si>
    <t>היקף השימוש בתרופות אנטיביוטיות סיסטמיות, רכישות ל-1000 איש לשנה, לפי קבוצת גיל ומצב חברתי-כלכלי, מספרים מוחלטים ושיעורים, 2018</t>
  </si>
  <si>
    <t>2017</t>
  </si>
  <si>
    <t>היקף השימוש בתרופות אנטיביוטיות סיסטמיות, רכישות ל-1000 איש לשנה, לפי קבוצת גיל ומצב חברתי-כלכלי, מספרים מוחלטים ושיעורים, 2017</t>
  </si>
  <si>
    <t>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</si>
</sst>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Arial"/>
      <family val="2"/>
      <scheme val="minor"/>
    </font>
    <font>
      <sz val="14"/>
      <color rgb="FF0000FF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4866A"/>
      </patternFill>
    </fill>
    <fill>
      <patternFill patternType="solid">
        <fgColor rgb="FFE9C0B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opLeftCell="A3" workbookViewId="0">
      <selection activeCell="A12" sqref="A12:A14"/>
    </sheetView>
  </sheetViews>
  <sheetFormatPr defaultColWidth="10.6640625" defaultRowHeight="14" x14ac:dyDescent="0.3"/>
  <sheetData>
    <row r="1" spans="1:7" ht="18.5" x14ac:dyDescent="0.45">
      <c r="A1" s="1" t="s">
        <v>0</v>
      </c>
    </row>
    <row r="3" spans="1:7" ht="14.5" x14ac:dyDescent="0.35">
      <c r="A3" s="8" t="s">
        <v>1</v>
      </c>
      <c r="B3" s="7"/>
      <c r="C3" s="7"/>
      <c r="D3" s="7"/>
      <c r="E3" s="7"/>
      <c r="F3" s="7"/>
      <c r="G3" s="7"/>
    </row>
    <row r="4" spans="1:7" ht="14.5" x14ac:dyDescent="0.3">
      <c r="C4" s="6" t="s">
        <v>2</v>
      </c>
      <c r="D4" s="7"/>
      <c r="E4" s="7"/>
      <c r="F4" s="7"/>
      <c r="G4" s="7"/>
    </row>
    <row r="5" spans="1:7" ht="14.5" x14ac:dyDescent="0.3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2" t="s">
        <v>12</v>
      </c>
    </row>
    <row r="6" spans="1:7" ht="14.5" x14ac:dyDescent="0.35">
      <c r="A6" s="6" t="s">
        <v>9</v>
      </c>
      <c r="B6" s="3" t="s">
        <v>10</v>
      </c>
      <c r="C6" s="3">
        <v>557911</v>
      </c>
      <c r="D6" s="3">
        <v>577403</v>
      </c>
      <c r="E6" s="3">
        <v>533259</v>
      </c>
      <c r="F6" s="3">
        <v>345914</v>
      </c>
      <c r="G6" s="3">
        <f>SUM(C6:F6)</f>
        <v>2014487</v>
      </c>
    </row>
    <row r="7" spans="1:7" ht="14.5" x14ac:dyDescent="0.35">
      <c r="A7" s="6" t="s">
        <v>9</v>
      </c>
      <c r="B7" s="4" t="s">
        <v>11</v>
      </c>
      <c r="C7" s="4">
        <v>865735</v>
      </c>
      <c r="D7" s="4">
        <v>863836</v>
      </c>
      <c r="E7" s="4">
        <v>770494</v>
      </c>
      <c r="F7" s="4">
        <v>559402</v>
      </c>
      <c r="G7" s="4">
        <f>SUM(C7:F7)</f>
        <v>3059467</v>
      </c>
    </row>
    <row r="8" spans="1:7" ht="14.5" x14ac:dyDescent="0.35">
      <c r="A8" s="6"/>
      <c r="B8" s="2" t="s">
        <v>13</v>
      </c>
      <c r="C8" s="5">
        <f>C6/C7*1000</f>
        <v>644.43623048623419</v>
      </c>
      <c r="D8" s="5">
        <f>D6/D7*1000</f>
        <v>668.41738478137063</v>
      </c>
      <c r="E8" s="5">
        <f>E6/E7*1000</f>
        <v>692.10013316132245</v>
      </c>
      <c r="F8" s="5">
        <f>F6/F7*1000</f>
        <v>618.36389573151325</v>
      </c>
      <c r="G8" s="5">
        <f>G6/G7*1000</f>
        <v>658.44377468362961</v>
      </c>
    </row>
    <row r="9" spans="1:7" ht="14.5" x14ac:dyDescent="0.35">
      <c r="A9" s="6" t="s">
        <v>14</v>
      </c>
      <c r="B9" s="3" t="s">
        <v>10</v>
      </c>
      <c r="C9" s="3">
        <v>636444</v>
      </c>
      <c r="D9" s="3">
        <v>790649</v>
      </c>
      <c r="E9" s="3">
        <v>795901</v>
      </c>
      <c r="F9" s="3">
        <v>540376</v>
      </c>
      <c r="G9" s="3">
        <f>SUM(C9:F9)</f>
        <v>2763370</v>
      </c>
    </row>
    <row r="10" spans="1:7" ht="14.5" x14ac:dyDescent="0.35">
      <c r="A10" s="6" t="s">
        <v>14</v>
      </c>
      <c r="B10" s="4" t="s">
        <v>11</v>
      </c>
      <c r="C10" s="4">
        <v>893082</v>
      </c>
      <c r="D10" s="4">
        <v>1144137</v>
      </c>
      <c r="E10" s="4">
        <v>1188198</v>
      </c>
      <c r="F10" s="4">
        <v>879030</v>
      </c>
      <c r="G10" s="4">
        <f>SUM(C10:F10)</f>
        <v>4104447</v>
      </c>
    </row>
    <row r="11" spans="1:7" ht="14.5" x14ac:dyDescent="0.35">
      <c r="A11" s="6"/>
      <c r="B11" s="2" t="s">
        <v>13</v>
      </c>
      <c r="C11" s="5">
        <f>C9/C10*1000</f>
        <v>712.63780929410734</v>
      </c>
      <c r="D11" s="5">
        <f>D9/D10*1000</f>
        <v>691.0439921093365</v>
      </c>
      <c r="E11" s="5">
        <f>E9/E10*1000</f>
        <v>669.83869691751704</v>
      </c>
      <c r="F11" s="5">
        <f>F9/F10*1000</f>
        <v>614.74124887660264</v>
      </c>
      <c r="G11" s="5">
        <f>G9/G10*1000</f>
        <v>673.26243949550326</v>
      </c>
    </row>
    <row r="12" spans="1:7" ht="14.5" x14ac:dyDescent="0.35">
      <c r="A12" s="6" t="s">
        <v>27</v>
      </c>
      <c r="B12" s="3" t="s">
        <v>10</v>
      </c>
      <c r="C12" s="3">
        <v>230535</v>
      </c>
      <c r="D12" s="3">
        <v>442420</v>
      </c>
      <c r="E12" s="3">
        <v>518156</v>
      </c>
      <c r="F12" s="3">
        <v>386450</v>
      </c>
      <c r="G12" s="3">
        <f>SUM(C12:F12)</f>
        <v>1577561</v>
      </c>
    </row>
    <row r="13" spans="1:7" ht="14.5" x14ac:dyDescent="0.35">
      <c r="A13" s="6" t="s">
        <v>15</v>
      </c>
      <c r="B13" s="4" t="s">
        <v>11</v>
      </c>
      <c r="C13" s="4">
        <v>182308</v>
      </c>
      <c r="D13" s="4">
        <v>412686</v>
      </c>
      <c r="E13" s="4">
        <v>493111</v>
      </c>
      <c r="F13" s="4">
        <v>366748</v>
      </c>
      <c r="G13" s="4">
        <f>SUM(C13:F13)</f>
        <v>1454853</v>
      </c>
    </row>
    <row r="14" spans="1:7" ht="14.5" x14ac:dyDescent="0.35">
      <c r="A14" s="6"/>
      <c r="B14" s="2" t="s">
        <v>13</v>
      </c>
      <c r="C14" s="5">
        <f>C12/C13*1000</f>
        <v>1264.5358404458389</v>
      </c>
      <c r="D14" s="5">
        <f>D12/D13*1000</f>
        <v>1072.0499362711603</v>
      </c>
      <c r="E14" s="5">
        <f>E12/E13*1000</f>
        <v>1050.7897816110367</v>
      </c>
      <c r="F14" s="5">
        <f>F12/F13*1000</f>
        <v>1053.7208110201011</v>
      </c>
      <c r="G14" s="5">
        <f>G12/G13*1000</f>
        <v>1084.3439165331481</v>
      </c>
    </row>
    <row r="15" spans="1:7" ht="14.5" x14ac:dyDescent="0.35">
      <c r="A15" s="6" t="s">
        <v>12</v>
      </c>
      <c r="B15" s="3" t="s">
        <v>10</v>
      </c>
      <c r="C15" s="3">
        <f t="shared" ref="C15:F16" si="0">SUM(C6,C9,C12)</f>
        <v>1424890</v>
      </c>
      <c r="D15" s="3">
        <f t="shared" si="0"/>
        <v>1810472</v>
      </c>
      <c r="E15" s="3">
        <f t="shared" si="0"/>
        <v>1847316</v>
      </c>
      <c r="F15" s="3">
        <f t="shared" si="0"/>
        <v>1272740</v>
      </c>
      <c r="G15" s="3">
        <f>SUM(C15:F15)</f>
        <v>6355418</v>
      </c>
    </row>
    <row r="16" spans="1:7" ht="14.5" x14ac:dyDescent="0.35">
      <c r="A16" s="6" t="s">
        <v>12</v>
      </c>
      <c r="B16" s="4" t="s">
        <v>11</v>
      </c>
      <c r="C16" s="4">
        <f t="shared" si="0"/>
        <v>1941125</v>
      </c>
      <c r="D16" s="4">
        <f t="shared" si="0"/>
        <v>2420659</v>
      </c>
      <c r="E16" s="4">
        <f t="shared" si="0"/>
        <v>2451803</v>
      </c>
      <c r="F16" s="4">
        <f t="shared" si="0"/>
        <v>1805180</v>
      </c>
      <c r="G16" s="4">
        <f>SUM(C16:F16)</f>
        <v>8618767</v>
      </c>
    </row>
    <row r="17" spans="1:7" ht="14.5" x14ac:dyDescent="0.35">
      <c r="A17" s="6"/>
      <c r="B17" s="2" t="s">
        <v>13</v>
      </c>
      <c r="C17" s="5">
        <f>C15/C16*1000</f>
        <v>734.05370596947648</v>
      </c>
      <c r="D17" s="5">
        <f>D15/D16*1000</f>
        <v>747.9252550648398</v>
      </c>
      <c r="E17" s="5">
        <f>E15/E16*1000</f>
        <v>753.45205140869803</v>
      </c>
      <c r="F17" s="5">
        <f>F15/F16*1000</f>
        <v>705.04880399738533</v>
      </c>
      <c r="G17" s="5">
        <f>G15/G16*1000</f>
        <v>737.39294727424465</v>
      </c>
    </row>
    <row r="18" spans="1:7" x14ac:dyDescent="0.3">
      <c r="A18" s="7" t="s">
        <v>16</v>
      </c>
      <c r="B18" s="7"/>
      <c r="C18" s="7"/>
      <c r="D18" s="7"/>
      <c r="E18" s="7"/>
      <c r="F18" s="7"/>
      <c r="G18" s="7"/>
    </row>
  </sheetData>
  <mergeCells count="7">
    <mergeCell ref="A15:A17"/>
    <mergeCell ref="A18:G18"/>
    <mergeCell ref="A3:G3"/>
    <mergeCell ref="C4:G4"/>
    <mergeCell ref="A6:A8"/>
    <mergeCell ref="A9:A11"/>
    <mergeCell ref="A12:A14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12" sqref="A12:A14"/>
    </sheetView>
  </sheetViews>
  <sheetFormatPr defaultColWidth="10.6640625" defaultRowHeight="14" x14ac:dyDescent="0.3"/>
  <sheetData>
    <row r="1" spans="1:7" ht="18.5" x14ac:dyDescent="0.45">
      <c r="A1" s="1" t="s">
        <v>17</v>
      </c>
    </row>
    <row r="3" spans="1:7" ht="14.5" x14ac:dyDescent="0.35">
      <c r="A3" s="8" t="s">
        <v>18</v>
      </c>
      <c r="B3" s="7"/>
      <c r="C3" s="7"/>
      <c r="D3" s="7"/>
      <c r="E3" s="7"/>
      <c r="F3" s="7"/>
      <c r="G3" s="7"/>
    </row>
    <row r="4" spans="1:7" ht="14.5" x14ac:dyDescent="0.3">
      <c r="C4" s="6" t="s">
        <v>2</v>
      </c>
      <c r="D4" s="7"/>
      <c r="E4" s="7"/>
      <c r="F4" s="7"/>
      <c r="G4" s="7"/>
    </row>
    <row r="5" spans="1:7" ht="14.5" x14ac:dyDescent="0.3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2" t="s">
        <v>12</v>
      </c>
    </row>
    <row r="6" spans="1:7" ht="14.5" x14ac:dyDescent="0.35">
      <c r="A6" s="6" t="s">
        <v>9</v>
      </c>
      <c r="B6" s="3" t="s">
        <v>10</v>
      </c>
      <c r="C6" s="3">
        <v>536275</v>
      </c>
      <c r="D6" s="3">
        <v>518908</v>
      </c>
      <c r="E6" s="3">
        <v>452218</v>
      </c>
      <c r="F6" s="3">
        <v>255517</v>
      </c>
      <c r="G6" s="3">
        <f>SUM(C6:F6)</f>
        <v>1762918</v>
      </c>
    </row>
    <row r="7" spans="1:7" ht="14.5" x14ac:dyDescent="0.35">
      <c r="A7" s="6" t="s">
        <v>9</v>
      </c>
      <c r="B7" s="4" t="s">
        <v>11</v>
      </c>
      <c r="C7" s="4">
        <v>862093</v>
      </c>
      <c r="D7" s="4">
        <v>842099</v>
      </c>
      <c r="E7" s="4">
        <v>774188</v>
      </c>
      <c r="F7" s="4">
        <v>535694</v>
      </c>
      <c r="G7" s="4">
        <f>SUM(C7:F7)</f>
        <v>3014074</v>
      </c>
    </row>
    <row r="8" spans="1:7" ht="14.5" x14ac:dyDescent="0.35">
      <c r="A8" s="6"/>
      <c r="B8" s="2" t="s">
        <v>13</v>
      </c>
      <c r="C8" s="5">
        <f>C6/C7*1000</f>
        <v>622.06165692100501</v>
      </c>
      <c r="D8" s="5">
        <f>D6/D7*1000</f>
        <v>616.20783304575832</v>
      </c>
      <c r="E8" s="5">
        <f>E6/E7*1000</f>
        <v>584.11910285357044</v>
      </c>
      <c r="F8" s="5">
        <f>F6/F7*1000</f>
        <v>476.98312842779643</v>
      </c>
      <c r="G8" s="5">
        <f>G6/G7*1000</f>
        <v>584.89539407459802</v>
      </c>
    </row>
    <row r="9" spans="1:7" ht="14.5" x14ac:dyDescent="0.35">
      <c r="A9" s="6" t="s">
        <v>14</v>
      </c>
      <c r="B9" s="3" t="s">
        <v>10</v>
      </c>
      <c r="C9" s="3">
        <v>604648</v>
      </c>
      <c r="D9" s="3">
        <v>739423</v>
      </c>
      <c r="E9" s="3">
        <v>728979</v>
      </c>
      <c r="F9" s="3">
        <v>445051</v>
      </c>
      <c r="G9" s="3">
        <f>SUM(C9:F9)</f>
        <v>2518101</v>
      </c>
    </row>
    <row r="10" spans="1:7" ht="14.5" x14ac:dyDescent="0.35">
      <c r="A10" s="6" t="s">
        <v>14</v>
      </c>
      <c r="B10" s="4" t="s">
        <v>11</v>
      </c>
      <c r="C10" s="4">
        <v>871482</v>
      </c>
      <c r="D10" s="4">
        <v>1128188</v>
      </c>
      <c r="E10" s="4">
        <v>1197574</v>
      </c>
      <c r="F10" s="4">
        <v>837975</v>
      </c>
      <c r="G10" s="4">
        <f>SUM(C10:F10)</f>
        <v>4035219</v>
      </c>
    </row>
    <row r="11" spans="1:7" ht="14.5" x14ac:dyDescent="0.35">
      <c r="A11" s="6"/>
      <c r="B11" s="2" t="s">
        <v>13</v>
      </c>
      <c r="C11" s="5">
        <f>C9/C10*1000</f>
        <v>693.81582178404142</v>
      </c>
      <c r="D11" s="5">
        <f>D9/D10*1000</f>
        <v>655.40760937006951</v>
      </c>
      <c r="E11" s="5">
        <f>E9/E10*1000</f>
        <v>608.713115014187</v>
      </c>
      <c r="F11" s="5">
        <f>F9/F10*1000</f>
        <v>531.1029565321162</v>
      </c>
      <c r="G11" s="5">
        <f>G9/G10*1000</f>
        <v>624.03081468440746</v>
      </c>
    </row>
    <row r="12" spans="1:7" ht="14.5" x14ac:dyDescent="0.35">
      <c r="A12" s="6" t="s">
        <v>27</v>
      </c>
      <c r="B12" s="3" t="s">
        <v>10</v>
      </c>
      <c r="C12" s="3">
        <v>211469</v>
      </c>
      <c r="D12" s="3">
        <v>404580</v>
      </c>
      <c r="E12" s="3">
        <v>471602</v>
      </c>
      <c r="F12" s="3">
        <v>331014</v>
      </c>
      <c r="G12" s="3">
        <f>SUM(C12:F12)</f>
        <v>1418665</v>
      </c>
    </row>
    <row r="13" spans="1:7" ht="14.5" x14ac:dyDescent="0.35">
      <c r="A13" s="6" t="s">
        <v>15</v>
      </c>
      <c r="B13" s="4" t="s">
        <v>11</v>
      </c>
      <c r="C13" s="4">
        <v>176192</v>
      </c>
      <c r="D13" s="4">
        <v>406481</v>
      </c>
      <c r="E13" s="4">
        <v>486552</v>
      </c>
      <c r="F13" s="4">
        <v>349305</v>
      </c>
      <c r="G13" s="4">
        <f>SUM(C13:F13)</f>
        <v>1418530</v>
      </c>
    </row>
    <row r="14" spans="1:7" ht="14.5" x14ac:dyDescent="0.35">
      <c r="A14" s="6"/>
      <c r="B14" s="2" t="s">
        <v>13</v>
      </c>
      <c r="C14" s="5">
        <f>C12/C13*1000</f>
        <v>1200.219079186342</v>
      </c>
      <c r="D14" s="5">
        <f>D12/D13*1000</f>
        <v>995.32327464260322</v>
      </c>
      <c r="E14" s="5">
        <f>E12/E13*1000</f>
        <v>969.27358226869899</v>
      </c>
      <c r="F14" s="5">
        <f>F12/F13*1000</f>
        <v>947.63602009704982</v>
      </c>
      <c r="G14" s="5">
        <f>G12/G13*1000</f>
        <v>1000.0951689424968</v>
      </c>
    </row>
    <row r="15" spans="1:7" ht="14.5" x14ac:dyDescent="0.35">
      <c r="A15" s="6" t="s">
        <v>12</v>
      </c>
      <c r="B15" s="3" t="s">
        <v>10</v>
      </c>
      <c r="C15" s="3">
        <f t="shared" ref="C15:F16" si="0">SUM(C6,C9,C12)</f>
        <v>1352392</v>
      </c>
      <c r="D15" s="3">
        <f t="shared" si="0"/>
        <v>1662911</v>
      </c>
      <c r="E15" s="3">
        <f t="shared" si="0"/>
        <v>1652799</v>
      </c>
      <c r="F15" s="3">
        <f t="shared" si="0"/>
        <v>1031582</v>
      </c>
      <c r="G15" s="3">
        <f>SUM(C15:F15)</f>
        <v>5699684</v>
      </c>
    </row>
    <row r="16" spans="1:7" ht="14.5" x14ac:dyDescent="0.35">
      <c r="A16" s="6" t="s">
        <v>12</v>
      </c>
      <c r="B16" s="4" t="s">
        <v>11</v>
      </c>
      <c r="C16" s="4">
        <f t="shared" si="0"/>
        <v>1909767</v>
      </c>
      <c r="D16" s="4">
        <f t="shared" si="0"/>
        <v>2376768</v>
      </c>
      <c r="E16" s="4">
        <f t="shared" si="0"/>
        <v>2458314</v>
      </c>
      <c r="F16" s="4">
        <f t="shared" si="0"/>
        <v>1722974</v>
      </c>
      <c r="G16" s="4">
        <f>SUM(C16:F16)</f>
        <v>8467823</v>
      </c>
    </row>
    <row r="17" spans="1:7" ht="14.5" x14ac:dyDescent="0.35">
      <c r="A17" s="6"/>
      <c r="B17" s="2" t="s">
        <v>13</v>
      </c>
      <c r="C17" s="5">
        <f>C15/C16*1000</f>
        <v>708.14502502137702</v>
      </c>
      <c r="D17" s="5">
        <f>D15/D16*1000</f>
        <v>699.65221679187869</v>
      </c>
      <c r="E17" s="5">
        <f>E15/E16*1000</f>
        <v>672.33030442815686</v>
      </c>
      <c r="F17" s="5">
        <f>F15/F16*1000</f>
        <v>598.72174507566569</v>
      </c>
      <c r="G17" s="5">
        <f>G15/G16*1000</f>
        <v>673.09909524561385</v>
      </c>
    </row>
    <row r="18" spans="1:7" x14ac:dyDescent="0.3">
      <c r="A18" s="7" t="s">
        <v>16</v>
      </c>
      <c r="B18" s="7"/>
      <c r="C18" s="7"/>
      <c r="D18" s="7"/>
      <c r="E18" s="7"/>
      <c r="F18" s="7"/>
      <c r="G18" s="7"/>
    </row>
  </sheetData>
  <mergeCells count="7">
    <mergeCell ref="A15:A17"/>
    <mergeCell ref="A18:G18"/>
    <mergeCell ref="A3:G3"/>
    <mergeCell ref="C4:G4"/>
    <mergeCell ref="A6:A8"/>
    <mergeCell ref="A9:A11"/>
    <mergeCell ref="A12:A14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activeCell="A12" sqref="A12:A14"/>
    </sheetView>
  </sheetViews>
  <sheetFormatPr defaultColWidth="10.6640625" defaultRowHeight="14" x14ac:dyDescent="0.3"/>
  <sheetData>
    <row r="1" spans="1:7" ht="18.5" x14ac:dyDescent="0.45">
      <c r="A1" s="1" t="s">
        <v>19</v>
      </c>
    </row>
    <row r="3" spans="1:7" ht="14.5" x14ac:dyDescent="0.35">
      <c r="A3" s="8" t="s">
        <v>20</v>
      </c>
      <c r="B3" s="7"/>
      <c r="C3" s="7"/>
      <c r="D3" s="7"/>
      <c r="E3" s="7"/>
      <c r="F3" s="7"/>
      <c r="G3" s="7"/>
    </row>
    <row r="4" spans="1:7" ht="14.5" x14ac:dyDescent="0.3">
      <c r="C4" s="6" t="s">
        <v>2</v>
      </c>
      <c r="D4" s="7"/>
      <c r="E4" s="7"/>
      <c r="F4" s="7"/>
      <c r="G4" s="7"/>
    </row>
    <row r="5" spans="1:7" ht="14.5" x14ac:dyDescent="0.3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2" t="s">
        <v>12</v>
      </c>
    </row>
    <row r="6" spans="1:7" ht="14.5" x14ac:dyDescent="0.35">
      <c r="A6" s="6" t="s">
        <v>9</v>
      </c>
      <c r="B6" s="3" t="s">
        <v>10</v>
      </c>
      <c r="C6" s="3">
        <v>361611</v>
      </c>
      <c r="D6" s="3">
        <v>375116</v>
      </c>
      <c r="E6" s="3">
        <v>377377</v>
      </c>
      <c r="F6" s="3">
        <v>224743</v>
      </c>
      <c r="G6" s="3">
        <f>SUM(C6:F6)</f>
        <v>1338847</v>
      </c>
    </row>
    <row r="7" spans="1:7" ht="14.5" x14ac:dyDescent="0.35">
      <c r="A7" s="6" t="s">
        <v>9</v>
      </c>
      <c r="B7" s="4" t="s">
        <v>11</v>
      </c>
      <c r="C7" s="4">
        <v>763404</v>
      </c>
      <c r="D7" s="4">
        <v>778635</v>
      </c>
      <c r="E7" s="4">
        <v>787708</v>
      </c>
      <c r="F7" s="4">
        <v>542965</v>
      </c>
      <c r="G7" s="4">
        <f>SUM(C7:F7)</f>
        <v>2872712</v>
      </c>
    </row>
    <row r="8" spans="1:7" ht="14.5" x14ac:dyDescent="0.35">
      <c r="A8" s="6"/>
      <c r="B8" s="2" t="s">
        <v>13</v>
      </c>
      <c r="C8" s="5">
        <f>C6/C7*1000</f>
        <v>473.68234905764183</v>
      </c>
      <c r="D8" s="5">
        <f>D6/D7*1000</f>
        <v>481.76103052136108</v>
      </c>
      <c r="E8" s="5">
        <f>E6/E7*1000</f>
        <v>479.08235031255236</v>
      </c>
      <c r="F8" s="5">
        <f>F6/F7*1000</f>
        <v>413.91802418203747</v>
      </c>
      <c r="G8" s="5">
        <f>G6/G7*1000</f>
        <v>466.05681321343735</v>
      </c>
    </row>
    <row r="9" spans="1:7" ht="14.5" x14ac:dyDescent="0.35">
      <c r="A9" s="6" t="s">
        <v>14</v>
      </c>
      <c r="B9" s="3" t="s">
        <v>10</v>
      </c>
      <c r="C9" s="3">
        <v>516569</v>
      </c>
      <c r="D9" s="3">
        <v>667523</v>
      </c>
      <c r="E9" s="3">
        <v>697269</v>
      </c>
      <c r="F9" s="3">
        <v>427373</v>
      </c>
      <c r="G9" s="3">
        <f>SUM(C9:F9)</f>
        <v>2308734</v>
      </c>
    </row>
    <row r="10" spans="1:7" ht="14.5" x14ac:dyDescent="0.35">
      <c r="A10" s="6" t="s">
        <v>14</v>
      </c>
      <c r="B10" s="4" t="s">
        <v>11</v>
      </c>
      <c r="C10" s="4">
        <v>792220</v>
      </c>
      <c r="D10" s="4">
        <v>1075248</v>
      </c>
      <c r="E10" s="4">
        <v>1191063</v>
      </c>
      <c r="F10" s="4">
        <v>816469</v>
      </c>
      <c r="G10" s="4">
        <f>SUM(C10:F10)</f>
        <v>3875000</v>
      </c>
    </row>
    <row r="11" spans="1:7" ht="14.5" x14ac:dyDescent="0.35">
      <c r="A11" s="6"/>
      <c r="B11" s="2" t="s">
        <v>13</v>
      </c>
      <c r="C11" s="5">
        <f>C9/C10*1000</f>
        <v>652.05246017520392</v>
      </c>
      <c r="D11" s="5">
        <f>D9/D10*1000</f>
        <v>620.80840885079533</v>
      </c>
      <c r="E11" s="5">
        <f>E9/E10*1000</f>
        <v>585.41739605713553</v>
      </c>
      <c r="F11" s="5">
        <f>F9/F10*1000</f>
        <v>523.44057153425297</v>
      </c>
      <c r="G11" s="5">
        <f>G9/G10*1000</f>
        <v>595.80232258064518</v>
      </c>
    </row>
    <row r="12" spans="1:7" ht="14.5" x14ac:dyDescent="0.35">
      <c r="A12" s="6" t="s">
        <v>27</v>
      </c>
      <c r="B12" s="3" t="s">
        <v>10</v>
      </c>
      <c r="C12" s="3">
        <v>192825</v>
      </c>
      <c r="D12" s="3">
        <v>378205</v>
      </c>
      <c r="E12" s="3">
        <v>440847</v>
      </c>
      <c r="F12" s="3">
        <v>311313</v>
      </c>
      <c r="G12" s="3">
        <f>SUM(C12:F12)</f>
        <v>1323190</v>
      </c>
    </row>
    <row r="13" spans="1:7" ht="14.5" x14ac:dyDescent="0.35">
      <c r="A13" s="6" t="s">
        <v>15</v>
      </c>
      <c r="B13" s="4" t="s">
        <v>11</v>
      </c>
      <c r="C13" s="4">
        <v>168583</v>
      </c>
      <c r="D13" s="4">
        <v>389108</v>
      </c>
      <c r="E13" s="4">
        <v>466268</v>
      </c>
      <c r="F13" s="4">
        <v>331735</v>
      </c>
      <c r="G13" s="4">
        <f>SUM(C13:F13)</f>
        <v>1355694</v>
      </c>
    </row>
    <row r="14" spans="1:7" ht="14.5" x14ac:dyDescent="0.35">
      <c r="A14" s="6"/>
      <c r="B14" s="2" t="s">
        <v>13</v>
      </c>
      <c r="C14" s="5">
        <f>C12/C13*1000</f>
        <v>1143.7986036551729</v>
      </c>
      <c r="D14" s="5">
        <f>D12/D13*1000</f>
        <v>971.97950183496619</v>
      </c>
      <c r="E14" s="5">
        <f>E12/E13*1000</f>
        <v>945.47985278852514</v>
      </c>
      <c r="F14" s="5">
        <f>F12/F13*1000</f>
        <v>938.43881411367499</v>
      </c>
      <c r="G14" s="5">
        <f>G12/G13*1000</f>
        <v>976.02408803166497</v>
      </c>
    </row>
    <row r="15" spans="1:7" ht="14.5" x14ac:dyDescent="0.35">
      <c r="A15" s="6" t="s">
        <v>12</v>
      </c>
      <c r="B15" s="3" t="s">
        <v>10</v>
      </c>
      <c r="C15" s="3">
        <f t="shared" ref="C15:F16" si="0">SUM(C6,C9,C12)</f>
        <v>1071005</v>
      </c>
      <c r="D15" s="3">
        <f t="shared" si="0"/>
        <v>1420844</v>
      </c>
      <c r="E15" s="3">
        <f t="shared" si="0"/>
        <v>1515493</v>
      </c>
      <c r="F15" s="3">
        <f t="shared" si="0"/>
        <v>963429</v>
      </c>
      <c r="G15" s="3">
        <f>SUM(C15:F15)</f>
        <v>4970771</v>
      </c>
    </row>
    <row r="16" spans="1:7" ht="14.5" x14ac:dyDescent="0.35">
      <c r="A16" s="6" t="s">
        <v>12</v>
      </c>
      <c r="B16" s="4" t="s">
        <v>11</v>
      </c>
      <c r="C16" s="4">
        <f t="shared" si="0"/>
        <v>1724207</v>
      </c>
      <c r="D16" s="4">
        <f t="shared" si="0"/>
        <v>2242991</v>
      </c>
      <c r="E16" s="4">
        <f t="shared" si="0"/>
        <v>2445039</v>
      </c>
      <c r="F16" s="4">
        <f t="shared" si="0"/>
        <v>1691169</v>
      </c>
      <c r="G16" s="4">
        <f>SUM(C16:F16)</f>
        <v>8103406</v>
      </c>
    </row>
    <row r="17" spans="1:7" ht="14.5" x14ac:dyDescent="0.35">
      <c r="A17" s="6"/>
      <c r="B17" s="2" t="s">
        <v>13</v>
      </c>
      <c r="C17" s="5">
        <f>C15/C16*1000</f>
        <v>621.15801640986251</v>
      </c>
      <c r="D17" s="5">
        <f>D15/D16*1000</f>
        <v>633.45951900832415</v>
      </c>
      <c r="E17" s="5">
        <f>E15/E16*1000</f>
        <v>619.82365107468627</v>
      </c>
      <c r="F17" s="5">
        <f>F15/F16*1000</f>
        <v>569.68227303125832</v>
      </c>
      <c r="G17" s="5">
        <f>G15/G16*1000</f>
        <v>613.41749382913804</v>
      </c>
    </row>
    <row r="18" spans="1:7" x14ac:dyDescent="0.3">
      <c r="A18" s="7" t="s">
        <v>16</v>
      </c>
      <c r="B18" s="7"/>
      <c r="C18" s="7"/>
      <c r="D18" s="7"/>
      <c r="E18" s="7"/>
      <c r="F18" s="7"/>
      <c r="G18" s="7"/>
    </row>
  </sheetData>
  <mergeCells count="7">
    <mergeCell ref="A15:A17"/>
    <mergeCell ref="A18:G18"/>
    <mergeCell ref="A3:G3"/>
    <mergeCell ref="C4:G4"/>
    <mergeCell ref="A6:A8"/>
    <mergeCell ref="A9:A11"/>
    <mergeCell ref="A12:A14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>
      <selection activeCell="A12" sqref="A12:A14"/>
    </sheetView>
  </sheetViews>
  <sheetFormatPr defaultColWidth="10.6640625" defaultRowHeight="14" x14ac:dyDescent="0.3"/>
  <sheetData>
    <row r="1" spans="1:7" ht="18.5" x14ac:dyDescent="0.45">
      <c r="A1" s="1" t="s">
        <v>21</v>
      </c>
    </row>
    <row r="3" spans="1:7" ht="14.5" x14ac:dyDescent="0.35">
      <c r="A3" s="8" t="s">
        <v>22</v>
      </c>
      <c r="B3" s="7"/>
      <c r="C3" s="7"/>
      <c r="D3" s="7"/>
      <c r="E3" s="7"/>
      <c r="F3" s="7"/>
      <c r="G3" s="7"/>
    </row>
    <row r="4" spans="1:7" ht="14.5" x14ac:dyDescent="0.3">
      <c r="C4" s="6" t="s">
        <v>2</v>
      </c>
      <c r="D4" s="7"/>
      <c r="E4" s="7"/>
      <c r="F4" s="7"/>
      <c r="G4" s="7"/>
    </row>
    <row r="5" spans="1:7" ht="14.5" x14ac:dyDescent="0.3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2" t="s">
        <v>12</v>
      </c>
    </row>
    <row r="6" spans="1:7" ht="14.5" x14ac:dyDescent="0.35">
      <c r="A6" s="6" t="s">
        <v>9</v>
      </c>
      <c r="B6" s="3" t="s">
        <v>10</v>
      </c>
      <c r="C6" s="3">
        <v>537351</v>
      </c>
      <c r="D6" s="3">
        <v>608461</v>
      </c>
      <c r="E6" s="3">
        <v>624293</v>
      </c>
      <c r="F6" s="3">
        <v>379356</v>
      </c>
      <c r="G6" s="3">
        <f>SUM(C6:F6)</f>
        <v>2149461</v>
      </c>
    </row>
    <row r="7" spans="1:7" ht="14.5" x14ac:dyDescent="0.35">
      <c r="A7" s="6" t="s">
        <v>9</v>
      </c>
      <c r="B7" s="4" t="s">
        <v>11</v>
      </c>
      <c r="C7" s="4">
        <v>764824</v>
      </c>
      <c r="D7" s="4">
        <v>815529</v>
      </c>
      <c r="E7" s="4">
        <v>820075</v>
      </c>
      <c r="F7" s="4">
        <v>553470</v>
      </c>
      <c r="G7" s="4">
        <f>SUM(C7:F7)</f>
        <v>2953898</v>
      </c>
    </row>
    <row r="8" spans="1:7" ht="14.5" x14ac:dyDescent="0.35">
      <c r="A8" s="6"/>
      <c r="B8" s="2" t="s">
        <v>13</v>
      </c>
      <c r="C8" s="5">
        <f>C6/C7*1000</f>
        <v>702.5812474503939</v>
      </c>
      <c r="D8" s="5">
        <f>D6/D7*1000</f>
        <v>746.09363983377659</v>
      </c>
      <c r="E8" s="5">
        <f>E6/E7*1000</f>
        <v>761.263299088498</v>
      </c>
      <c r="F8" s="5">
        <f>F6/F7*1000</f>
        <v>685.4138435687571</v>
      </c>
      <c r="G8" s="5">
        <f>G6/G7*1000</f>
        <v>727.66933726215325</v>
      </c>
    </row>
    <row r="9" spans="1:7" ht="14.5" x14ac:dyDescent="0.35">
      <c r="A9" s="6" t="s">
        <v>14</v>
      </c>
      <c r="B9" s="3" t="s">
        <v>10</v>
      </c>
      <c r="C9" s="3">
        <v>591267</v>
      </c>
      <c r="D9" s="3">
        <v>841917</v>
      </c>
      <c r="E9" s="3">
        <v>891823</v>
      </c>
      <c r="F9" s="3">
        <v>555762</v>
      </c>
      <c r="G9" s="3">
        <f>SUM(C9:F9)</f>
        <v>2880769</v>
      </c>
    </row>
    <row r="10" spans="1:7" ht="14.5" x14ac:dyDescent="0.35">
      <c r="A10" s="6" t="s">
        <v>14</v>
      </c>
      <c r="B10" s="4" t="s">
        <v>11</v>
      </c>
      <c r="C10" s="4">
        <v>733646</v>
      </c>
      <c r="D10" s="4">
        <v>1077169</v>
      </c>
      <c r="E10" s="4">
        <v>1173452</v>
      </c>
      <c r="F10" s="4">
        <v>785152</v>
      </c>
      <c r="G10" s="4">
        <f>SUM(C10:F10)</f>
        <v>3769419</v>
      </c>
    </row>
    <row r="11" spans="1:7" ht="14.5" x14ac:dyDescent="0.35">
      <c r="A11" s="6"/>
      <c r="B11" s="2" t="s">
        <v>13</v>
      </c>
      <c r="C11" s="5">
        <f>C9/C10*1000</f>
        <v>805.92956275915083</v>
      </c>
      <c r="D11" s="5">
        <f>D9/D10*1000</f>
        <v>781.60158712328337</v>
      </c>
      <c r="E11" s="5">
        <f>E9/E10*1000</f>
        <v>759.99955686299916</v>
      </c>
      <c r="F11" s="5">
        <f>F9/F10*1000</f>
        <v>707.84001059667423</v>
      </c>
      <c r="G11" s="5">
        <f>G9/G10*1000</f>
        <v>764.24748747751312</v>
      </c>
    </row>
    <row r="12" spans="1:7" ht="14.5" x14ac:dyDescent="0.35">
      <c r="A12" s="6" t="s">
        <v>27</v>
      </c>
      <c r="B12" s="3" t="s">
        <v>10</v>
      </c>
      <c r="C12" s="3">
        <v>220016</v>
      </c>
      <c r="D12" s="3">
        <v>468897</v>
      </c>
      <c r="E12" s="3">
        <v>547929</v>
      </c>
      <c r="F12" s="3">
        <v>391318</v>
      </c>
      <c r="G12" s="3">
        <f>SUM(C12:F12)</f>
        <v>1628160</v>
      </c>
    </row>
    <row r="13" spans="1:7" ht="14.5" x14ac:dyDescent="0.35">
      <c r="A13" s="6" t="s">
        <v>15</v>
      </c>
      <c r="B13" s="4" t="s">
        <v>11</v>
      </c>
      <c r="C13" s="4">
        <v>160080</v>
      </c>
      <c r="D13" s="4">
        <v>390250</v>
      </c>
      <c r="E13" s="4">
        <v>454837</v>
      </c>
      <c r="F13" s="4">
        <v>321432</v>
      </c>
      <c r="G13" s="4">
        <f>SUM(C13:F13)</f>
        <v>1326599</v>
      </c>
    </row>
    <row r="14" spans="1:7" ht="14.5" x14ac:dyDescent="0.35">
      <c r="A14" s="6"/>
      <c r="B14" s="2" t="s">
        <v>13</v>
      </c>
      <c r="C14" s="5">
        <f>C12/C13*1000</f>
        <v>1374.4127936031985</v>
      </c>
      <c r="D14" s="5">
        <f>D12/D13*1000</f>
        <v>1201.5297885970531</v>
      </c>
      <c r="E14" s="5">
        <f>E12/E13*1000</f>
        <v>1204.671123941104</v>
      </c>
      <c r="F14" s="5">
        <f>F12/F13*1000</f>
        <v>1217.4207919559969</v>
      </c>
      <c r="G14" s="5">
        <f>G12/G13*1000</f>
        <v>1227.3188808373893</v>
      </c>
    </row>
    <row r="15" spans="1:7" ht="14.5" x14ac:dyDescent="0.35">
      <c r="A15" s="6" t="s">
        <v>12</v>
      </c>
      <c r="B15" s="3" t="s">
        <v>10</v>
      </c>
      <c r="C15" s="3">
        <f t="shared" ref="C15:F16" si="0">SUM(C6,C9,C12)</f>
        <v>1348634</v>
      </c>
      <c r="D15" s="3">
        <f t="shared" si="0"/>
        <v>1919275</v>
      </c>
      <c r="E15" s="3">
        <f t="shared" si="0"/>
        <v>2064045</v>
      </c>
      <c r="F15" s="3">
        <f t="shared" si="0"/>
        <v>1326436</v>
      </c>
      <c r="G15" s="3">
        <f>SUM(C15:F15)</f>
        <v>6658390</v>
      </c>
    </row>
    <row r="16" spans="1:7" ht="14.5" x14ac:dyDescent="0.35">
      <c r="A16" s="6" t="s">
        <v>12</v>
      </c>
      <c r="B16" s="4" t="s">
        <v>11</v>
      </c>
      <c r="C16" s="4">
        <f t="shared" si="0"/>
        <v>1658550</v>
      </c>
      <c r="D16" s="4">
        <f t="shared" si="0"/>
        <v>2282948</v>
      </c>
      <c r="E16" s="4">
        <f t="shared" si="0"/>
        <v>2448364</v>
      </c>
      <c r="F16" s="4">
        <f t="shared" si="0"/>
        <v>1660054</v>
      </c>
      <c r="G16" s="4">
        <f>SUM(C16:F16)</f>
        <v>8049916</v>
      </c>
    </row>
    <row r="17" spans="1:7" ht="14.5" x14ac:dyDescent="0.35">
      <c r="A17" s="6"/>
      <c r="B17" s="2" t="s">
        <v>13</v>
      </c>
      <c r="C17" s="5">
        <f>C15/C16*1000</f>
        <v>813.14039371740375</v>
      </c>
      <c r="D17" s="5">
        <f>D15/D16*1000</f>
        <v>840.70027000176958</v>
      </c>
      <c r="E17" s="5">
        <f>E15/E16*1000</f>
        <v>843.03028471256721</v>
      </c>
      <c r="F17" s="5">
        <f>F15/F16*1000</f>
        <v>799.03183872331863</v>
      </c>
      <c r="G17" s="5">
        <f>G15/G16*1000</f>
        <v>827.13782354995999</v>
      </c>
    </row>
    <row r="18" spans="1:7" x14ac:dyDescent="0.3">
      <c r="A18" s="7" t="s">
        <v>16</v>
      </c>
      <c r="B18" s="7"/>
      <c r="C18" s="7"/>
      <c r="D18" s="7"/>
      <c r="E18" s="7"/>
      <c r="F18" s="7"/>
      <c r="G18" s="7"/>
    </row>
  </sheetData>
  <mergeCells count="7">
    <mergeCell ref="A15:A17"/>
    <mergeCell ref="A18:G18"/>
    <mergeCell ref="A3:G3"/>
    <mergeCell ref="C4:G4"/>
    <mergeCell ref="A6:A8"/>
    <mergeCell ref="A9:A11"/>
    <mergeCell ref="A12:A14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A12" sqref="A12:A14"/>
    </sheetView>
  </sheetViews>
  <sheetFormatPr defaultColWidth="10.6640625" defaultRowHeight="14" x14ac:dyDescent="0.3"/>
  <sheetData>
    <row r="1" spans="1:7" ht="18.5" x14ac:dyDescent="0.45">
      <c r="A1" s="1" t="s">
        <v>23</v>
      </c>
    </row>
    <row r="3" spans="1:7" ht="14.5" x14ac:dyDescent="0.35">
      <c r="A3" s="8" t="s">
        <v>24</v>
      </c>
      <c r="B3" s="7"/>
      <c r="C3" s="7"/>
      <c r="D3" s="7"/>
      <c r="E3" s="7"/>
      <c r="F3" s="7"/>
      <c r="G3" s="7"/>
    </row>
    <row r="4" spans="1:7" ht="14.5" x14ac:dyDescent="0.3">
      <c r="C4" s="6" t="s">
        <v>2</v>
      </c>
      <c r="D4" s="7"/>
      <c r="E4" s="7"/>
      <c r="F4" s="7"/>
      <c r="G4" s="7"/>
    </row>
    <row r="5" spans="1:7" ht="14.5" x14ac:dyDescent="0.3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2" t="s">
        <v>12</v>
      </c>
    </row>
    <row r="6" spans="1:7" ht="14.5" x14ac:dyDescent="0.35">
      <c r="A6" s="6" t="s">
        <v>9</v>
      </c>
      <c r="B6" s="3" t="s">
        <v>10</v>
      </c>
      <c r="C6" s="3">
        <v>285077</v>
      </c>
      <c r="D6" s="3">
        <v>299016</v>
      </c>
      <c r="E6" s="3">
        <v>312302</v>
      </c>
      <c r="F6" s="3">
        <v>149018</v>
      </c>
      <c r="G6" s="3">
        <f>SUM(C6:F6)</f>
        <v>1045413</v>
      </c>
    </row>
    <row r="7" spans="1:7" ht="14.5" x14ac:dyDescent="0.35">
      <c r="A7" s="6" t="s">
        <v>9</v>
      </c>
      <c r="B7" s="4" t="s">
        <v>11</v>
      </c>
      <c r="C7" s="4">
        <v>398935</v>
      </c>
      <c r="D7" s="4">
        <v>405345</v>
      </c>
      <c r="E7" s="4">
        <v>425581</v>
      </c>
      <c r="F7" s="4">
        <v>233039</v>
      </c>
      <c r="G7" s="4">
        <f>SUM(C7:F7)</f>
        <v>1462900</v>
      </c>
    </row>
    <row r="8" spans="1:7" ht="14.5" x14ac:dyDescent="0.35">
      <c r="A8" s="6"/>
      <c r="B8" s="2" t="s">
        <v>13</v>
      </c>
      <c r="C8" s="5">
        <f>C6/C7*1000</f>
        <v>714.59510947898787</v>
      </c>
      <c r="D8" s="5">
        <f>D6/D7*1000</f>
        <v>737.68271472449396</v>
      </c>
      <c r="E8" s="5">
        <f>E6/E7*1000</f>
        <v>733.82505328010416</v>
      </c>
      <c r="F8" s="5">
        <f>F6/F7*1000</f>
        <v>639.45519848609035</v>
      </c>
      <c r="G8" s="5">
        <f>G6/G7*1000</f>
        <v>714.61685692801973</v>
      </c>
    </row>
    <row r="9" spans="1:7" ht="14.5" x14ac:dyDescent="0.35">
      <c r="A9" s="6" t="s">
        <v>14</v>
      </c>
      <c r="B9" s="3" t="s">
        <v>10</v>
      </c>
      <c r="C9" s="3">
        <v>263708</v>
      </c>
      <c r="D9" s="3">
        <v>422681</v>
      </c>
      <c r="E9" s="3">
        <v>496216</v>
      </c>
      <c r="F9" s="3">
        <v>254758</v>
      </c>
      <c r="G9" s="3">
        <f>SUM(C9:F9)</f>
        <v>1437363</v>
      </c>
    </row>
    <row r="10" spans="1:7" ht="14.5" x14ac:dyDescent="0.35">
      <c r="A10" s="6" t="s">
        <v>14</v>
      </c>
      <c r="B10" s="4" t="s">
        <v>11</v>
      </c>
      <c r="C10" s="4">
        <v>340073</v>
      </c>
      <c r="D10" s="4">
        <v>555056</v>
      </c>
      <c r="E10" s="4">
        <v>667468</v>
      </c>
      <c r="F10" s="4">
        <v>376041</v>
      </c>
      <c r="G10" s="4">
        <f>SUM(C10:F10)</f>
        <v>1938638</v>
      </c>
    </row>
    <row r="11" spans="1:7" ht="14.5" x14ac:dyDescent="0.35">
      <c r="A11" s="6"/>
      <c r="B11" s="2" t="s">
        <v>13</v>
      </c>
      <c r="C11" s="5">
        <f>C9/C10*1000</f>
        <v>775.44527204453163</v>
      </c>
      <c r="D11" s="5">
        <f>D9/D10*1000</f>
        <v>761.51055028681787</v>
      </c>
      <c r="E11" s="5">
        <f>E9/E10*1000</f>
        <v>743.4303966632109</v>
      </c>
      <c r="F11" s="5">
        <f>F9/F10*1000</f>
        <v>677.4739988458706</v>
      </c>
      <c r="G11" s="5">
        <f>G9/G10*1000</f>
        <v>741.42929211126568</v>
      </c>
    </row>
    <row r="12" spans="1:7" ht="14.5" x14ac:dyDescent="0.35">
      <c r="A12" s="6" t="s">
        <v>27</v>
      </c>
      <c r="B12" s="3" t="s">
        <v>10</v>
      </c>
      <c r="C12" s="3">
        <v>71271</v>
      </c>
      <c r="D12" s="3">
        <v>198678</v>
      </c>
      <c r="E12" s="3">
        <v>238816</v>
      </c>
      <c r="F12" s="3">
        <v>139882</v>
      </c>
      <c r="G12" s="3">
        <f>SUM(C12:F12)</f>
        <v>648647</v>
      </c>
    </row>
    <row r="13" spans="1:7" ht="14.5" x14ac:dyDescent="0.35">
      <c r="A13" s="6" t="s">
        <v>15</v>
      </c>
      <c r="B13" s="4" t="s">
        <v>11</v>
      </c>
      <c r="C13" s="4">
        <v>52738</v>
      </c>
      <c r="D13" s="4">
        <v>176440</v>
      </c>
      <c r="E13" s="4">
        <v>209897</v>
      </c>
      <c r="F13" s="4">
        <v>123674</v>
      </c>
      <c r="G13" s="4">
        <f>SUM(C13:F13)</f>
        <v>562749</v>
      </c>
    </row>
    <row r="14" spans="1:7" ht="14.5" x14ac:dyDescent="0.35">
      <c r="A14" s="6"/>
      <c r="B14" s="2" t="s">
        <v>13</v>
      </c>
      <c r="C14" s="5">
        <f>C12/C13*1000</f>
        <v>1351.4164359664758</v>
      </c>
      <c r="D14" s="5">
        <f>D12/D13*1000</f>
        <v>1126.0371797778282</v>
      </c>
      <c r="E14" s="5">
        <f>E12/E13*1000</f>
        <v>1137.7771001967631</v>
      </c>
      <c r="F14" s="5">
        <f>F12/F13*1000</f>
        <v>1131.0542231997024</v>
      </c>
      <c r="G14" s="5">
        <f>G12/G13*1000</f>
        <v>1152.6399869213451</v>
      </c>
    </row>
    <row r="15" spans="1:7" ht="14.5" x14ac:dyDescent="0.35">
      <c r="A15" s="6" t="s">
        <v>12</v>
      </c>
      <c r="B15" s="3" t="s">
        <v>10</v>
      </c>
      <c r="C15" s="3">
        <f t="shared" ref="C15:F16" si="0">SUM(C6,C9,C12)</f>
        <v>620056</v>
      </c>
      <c r="D15" s="3">
        <f t="shared" si="0"/>
        <v>920375</v>
      </c>
      <c r="E15" s="3">
        <f t="shared" si="0"/>
        <v>1047334</v>
      </c>
      <c r="F15" s="3">
        <f t="shared" si="0"/>
        <v>543658</v>
      </c>
      <c r="G15" s="3">
        <f>SUM(C15:F15)</f>
        <v>3131423</v>
      </c>
    </row>
    <row r="16" spans="1:7" ht="14.5" x14ac:dyDescent="0.35">
      <c r="A16" s="6" t="s">
        <v>12</v>
      </c>
      <c r="B16" s="4" t="s">
        <v>11</v>
      </c>
      <c r="C16" s="4">
        <f t="shared" si="0"/>
        <v>791746</v>
      </c>
      <c r="D16" s="4">
        <f t="shared" si="0"/>
        <v>1136841</v>
      </c>
      <c r="E16" s="4">
        <f t="shared" si="0"/>
        <v>1302946</v>
      </c>
      <c r="F16" s="4">
        <f t="shared" si="0"/>
        <v>732754</v>
      </c>
      <c r="G16" s="4">
        <f>SUM(C16:F16)</f>
        <v>3964287</v>
      </c>
    </row>
    <row r="17" spans="1:7" ht="14.5" x14ac:dyDescent="0.35">
      <c r="A17" s="6"/>
      <c r="B17" s="2" t="s">
        <v>13</v>
      </c>
      <c r="C17" s="5">
        <f>C15/C16*1000</f>
        <v>783.15015169006222</v>
      </c>
      <c r="D17" s="5">
        <f>D15/D16*1000</f>
        <v>809.58990747166922</v>
      </c>
      <c r="E17" s="5">
        <f>E15/E16*1000</f>
        <v>803.81995877035581</v>
      </c>
      <c r="F17" s="5">
        <f>F15/F16*1000</f>
        <v>741.93794916165587</v>
      </c>
      <c r="G17" s="5">
        <f>G15/G16*1000</f>
        <v>789.90824831804559</v>
      </c>
    </row>
    <row r="18" spans="1:7" x14ac:dyDescent="0.3">
      <c r="A18" s="7" t="s">
        <v>16</v>
      </c>
      <c r="B18" s="7"/>
      <c r="C18" s="7"/>
      <c r="D18" s="7"/>
      <c r="E18" s="7"/>
      <c r="F18" s="7"/>
      <c r="G18" s="7"/>
    </row>
  </sheetData>
  <mergeCells count="7">
    <mergeCell ref="A15:A17"/>
    <mergeCell ref="A18:G18"/>
    <mergeCell ref="A3:G3"/>
    <mergeCell ref="C4:G4"/>
    <mergeCell ref="A6:A8"/>
    <mergeCell ref="A9:A11"/>
    <mergeCell ref="A12:A14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tabSelected="1" workbookViewId="0">
      <selection activeCell="A12" sqref="A12:A14"/>
    </sheetView>
  </sheetViews>
  <sheetFormatPr defaultColWidth="10.6640625" defaultRowHeight="14" x14ac:dyDescent="0.3"/>
  <sheetData>
    <row r="1" spans="1:7" ht="18.5" x14ac:dyDescent="0.45">
      <c r="A1" s="1" t="s">
        <v>25</v>
      </c>
    </row>
    <row r="3" spans="1:7" ht="14.5" x14ac:dyDescent="0.35">
      <c r="A3" s="8" t="s">
        <v>26</v>
      </c>
      <c r="B3" s="7"/>
      <c r="C3" s="7"/>
      <c r="D3" s="7"/>
      <c r="E3" s="7"/>
      <c r="F3" s="7"/>
      <c r="G3" s="7"/>
    </row>
    <row r="4" spans="1:7" ht="14.5" x14ac:dyDescent="0.3">
      <c r="C4" s="6" t="s">
        <v>2</v>
      </c>
      <c r="D4" s="7"/>
      <c r="E4" s="7"/>
      <c r="F4" s="7"/>
      <c r="G4" s="7"/>
    </row>
    <row r="5" spans="1:7" ht="14.5" x14ac:dyDescent="0.3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2" t="s">
        <v>12</v>
      </c>
    </row>
    <row r="6" spans="1:7" ht="14.5" x14ac:dyDescent="0.35">
      <c r="A6" s="6" t="s">
        <v>9</v>
      </c>
      <c r="B6" s="3" t="s">
        <v>10</v>
      </c>
      <c r="C6" s="3">
        <v>269666</v>
      </c>
      <c r="D6" s="3">
        <v>290098</v>
      </c>
      <c r="E6" s="3">
        <v>309029</v>
      </c>
      <c r="F6" s="3">
        <v>146448</v>
      </c>
      <c r="G6" s="3">
        <f>SUM(C6:F6)</f>
        <v>1015241</v>
      </c>
    </row>
    <row r="7" spans="1:7" ht="14.5" x14ac:dyDescent="0.35">
      <c r="A7" s="6" t="s">
        <v>9</v>
      </c>
      <c r="B7" s="4" t="s">
        <v>11</v>
      </c>
      <c r="C7" s="4">
        <v>392137</v>
      </c>
      <c r="D7" s="4">
        <v>396633</v>
      </c>
      <c r="E7" s="4">
        <v>421899</v>
      </c>
      <c r="F7" s="4">
        <v>229294</v>
      </c>
      <c r="G7" s="4">
        <f>SUM(C7:F7)</f>
        <v>1439963</v>
      </c>
    </row>
    <row r="8" spans="1:7" ht="14.5" x14ac:dyDescent="0.35">
      <c r="A8" s="6"/>
      <c r="B8" s="2" t="s">
        <v>13</v>
      </c>
      <c r="C8" s="5">
        <f>C6/C7*1000</f>
        <v>687.68313115059277</v>
      </c>
      <c r="D8" s="5">
        <f>D6/D7*1000</f>
        <v>731.40157273852662</v>
      </c>
      <c r="E8" s="5">
        <f>E6/E7*1000</f>
        <v>732.47151569451455</v>
      </c>
      <c r="F8" s="5">
        <f>F6/F7*1000</f>
        <v>638.69093827138954</v>
      </c>
      <c r="G8" s="5">
        <f>G6/G7*1000</f>
        <v>705.04658800260847</v>
      </c>
    </row>
    <row r="9" spans="1:7" ht="14.5" x14ac:dyDescent="0.35">
      <c r="A9" s="6" t="s">
        <v>14</v>
      </c>
      <c r="B9" s="3" t="s">
        <v>10</v>
      </c>
      <c r="C9" s="3">
        <v>258801</v>
      </c>
      <c r="D9" s="3">
        <v>401929</v>
      </c>
      <c r="E9" s="3">
        <v>481732</v>
      </c>
      <c r="F9" s="3">
        <v>239287</v>
      </c>
      <c r="G9" s="3">
        <f>SUM(C9:F9)</f>
        <v>1381749</v>
      </c>
    </row>
    <row r="10" spans="1:7" ht="14.5" x14ac:dyDescent="0.35">
      <c r="A10" s="6" t="s">
        <v>14</v>
      </c>
      <c r="B10" s="4" t="s">
        <v>11</v>
      </c>
      <c r="C10" s="4">
        <v>334857</v>
      </c>
      <c r="D10" s="4">
        <v>538603</v>
      </c>
      <c r="E10" s="4">
        <v>660094</v>
      </c>
      <c r="F10" s="4">
        <v>362069</v>
      </c>
      <c r="G10" s="4">
        <f>SUM(C10:F10)</f>
        <v>1895623</v>
      </c>
    </row>
    <row r="11" spans="1:7" ht="14.5" x14ac:dyDescent="0.35">
      <c r="A11" s="6"/>
      <c r="B11" s="2" t="s">
        <v>13</v>
      </c>
      <c r="C11" s="5">
        <f>C9/C10*1000</f>
        <v>772.870210268861</v>
      </c>
      <c r="D11" s="5">
        <f>D9/D10*1000</f>
        <v>746.24352259456407</v>
      </c>
      <c r="E11" s="5">
        <f>E9/E10*1000</f>
        <v>729.79302947761983</v>
      </c>
      <c r="F11" s="5">
        <f>F9/F10*1000</f>
        <v>660.88784182020549</v>
      </c>
      <c r="G11" s="5">
        <f>G9/G10*1000</f>
        <v>728.91550693360443</v>
      </c>
    </row>
    <row r="12" spans="1:7" ht="14.5" x14ac:dyDescent="0.35">
      <c r="A12" s="6" t="s">
        <v>27</v>
      </c>
      <c r="B12" s="3" t="s">
        <v>10</v>
      </c>
      <c r="C12" s="3">
        <v>69439</v>
      </c>
      <c r="D12" s="3">
        <v>190093</v>
      </c>
      <c r="E12" s="3">
        <v>229956</v>
      </c>
      <c r="F12" s="3">
        <v>129447</v>
      </c>
      <c r="G12" s="3">
        <f>SUM(C12:F12)</f>
        <v>618935</v>
      </c>
    </row>
    <row r="13" spans="1:7" ht="14.5" x14ac:dyDescent="0.35">
      <c r="A13" s="6" t="s">
        <v>15</v>
      </c>
      <c r="B13" s="4" t="s">
        <v>11</v>
      </c>
      <c r="C13" s="4">
        <v>50896</v>
      </c>
      <c r="D13" s="4">
        <v>169944</v>
      </c>
      <c r="E13" s="4">
        <v>202489</v>
      </c>
      <c r="F13" s="4">
        <v>115027</v>
      </c>
      <c r="G13" s="4">
        <f>SUM(C13:F13)</f>
        <v>538356</v>
      </c>
    </row>
    <row r="14" spans="1:7" ht="14.5" x14ac:dyDescent="0.35">
      <c r="A14" s="6"/>
      <c r="B14" s="2" t="s">
        <v>13</v>
      </c>
      <c r="C14" s="5">
        <f>C12/C13*1000</f>
        <v>1364.3311851618987</v>
      </c>
      <c r="D14" s="5">
        <f>D12/D13*1000</f>
        <v>1118.5625853222239</v>
      </c>
      <c r="E14" s="5">
        <f>E12/E13*1000</f>
        <v>1135.6468746450425</v>
      </c>
      <c r="F14" s="5">
        <f>F12/F13*1000</f>
        <v>1125.3618715605901</v>
      </c>
      <c r="G14" s="5">
        <f>G12/G13*1000</f>
        <v>1149.6760507916695</v>
      </c>
    </row>
    <row r="15" spans="1:7" ht="14.5" x14ac:dyDescent="0.35">
      <c r="A15" s="6" t="s">
        <v>12</v>
      </c>
      <c r="B15" s="3" t="s">
        <v>10</v>
      </c>
      <c r="C15" s="3">
        <f t="shared" ref="C15:F16" si="0">SUM(C6,C9,C12)</f>
        <v>597906</v>
      </c>
      <c r="D15" s="3">
        <f t="shared" si="0"/>
        <v>882120</v>
      </c>
      <c r="E15" s="3">
        <f t="shared" si="0"/>
        <v>1020717</v>
      </c>
      <c r="F15" s="3">
        <f t="shared" si="0"/>
        <v>515182</v>
      </c>
      <c r="G15" s="3">
        <f>SUM(C15:F15)</f>
        <v>3015925</v>
      </c>
    </row>
    <row r="16" spans="1:7" ht="14.5" x14ac:dyDescent="0.35">
      <c r="A16" s="6" t="s">
        <v>12</v>
      </c>
      <c r="B16" s="4" t="s">
        <v>11</v>
      </c>
      <c r="C16" s="4">
        <f t="shared" si="0"/>
        <v>777890</v>
      </c>
      <c r="D16" s="4">
        <f t="shared" si="0"/>
        <v>1105180</v>
      </c>
      <c r="E16" s="4">
        <f t="shared" si="0"/>
        <v>1284482</v>
      </c>
      <c r="F16" s="4">
        <f t="shared" si="0"/>
        <v>706390</v>
      </c>
      <c r="G16" s="4">
        <f>SUM(C16:F16)</f>
        <v>3873942</v>
      </c>
    </row>
    <row r="17" spans="1:7" ht="14.5" x14ac:dyDescent="0.35">
      <c r="A17" s="6"/>
      <c r="B17" s="2" t="s">
        <v>13</v>
      </c>
      <c r="C17" s="5">
        <f>C15/C16*1000</f>
        <v>768.62538405172961</v>
      </c>
      <c r="D17" s="5">
        <f>D15/D16*1000</f>
        <v>798.1686241155287</v>
      </c>
      <c r="E17" s="5">
        <f>E15/E16*1000</f>
        <v>794.65263039886895</v>
      </c>
      <c r="F17" s="5">
        <f>F15/F16*1000</f>
        <v>729.31666643072526</v>
      </c>
      <c r="G17" s="5">
        <f>G15/G16*1000</f>
        <v>778.51578572936819</v>
      </c>
    </row>
    <row r="18" spans="1:7" x14ac:dyDescent="0.3">
      <c r="A18" s="7" t="s">
        <v>16</v>
      </c>
      <c r="B18" s="7"/>
      <c r="C18" s="7"/>
      <c r="D18" s="7"/>
      <c r="E18" s="7"/>
      <c r="F18" s="7"/>
      <c r="G18" s="7"/>
    </row>
  </sheetData>
  <mergeCells count="7">
    <mergeCell ref="A15:A17"/>
    <mergeCell ref="A18:G18"/>
    <mergeCell ref="A3:G3"/>
    <mergeCell ref="C4:G4"/>
    <mergeCell ref="A6:A8"/>
    <mergeCell ref="A9:A11"/>
    <mergeCell ref="A12:A14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</vt:lpstr>
      <vt:lpstr>2021</vt:lpstr>
      <vt:lpstr>2020</vt:lpstr>
      <vt:lpstr>2019</vt:lpstr>
      <vt:lpstr>2018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Bracha</dc:creator>
  <cp:lastModifiedBy>Avital Yunerman</cp:lastModifiedBy>
  <dcterms:created xsi:type="dcterms:W3CDTF">2024-01-11T10:04:30Z</dcterms:created>
  <dcterms:modified xsi:type="dcterms:W3CDTF">2024-02-07T10:43:27Z</dcterms:modified>
</cp:coreProperties>
</file>